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2" windowWidth="13980" windowHeight="6348"/>
  </bookViews>
  <sheets>
    <sheet name="Тернейский район" sheetId="1" r:id="rId1"/>
  </sheets>
  <definedNames>
    <definedName name="_xlnm.Print_Titles" localSheetId="0">'Тернейский район'!$A:$A,'Тернейский район'!$5:$7</definedName>
  </definedNames>
  <calcPr calcId="145621"/>
</workbook>
</file>

<file path=xl/calcChain.xml><?xml version="1.0" encoding="utf-8"?>
<calcChain xmlns="http://schemas.openxmlformats.org/spreadsheetml/2006/main">
  <c r="M91" i="1" l="1"/>
  <c r="L91" i="1"/>
  <c r="K91" i="1"/>
  <c r="J91" i="1"/>
  <c r="I91" i="1"/>
  <c r="H91" i="1"/>
  <c r="G91" i="1"/>
  <c r="F91" i="1"/>
  <c r="E91" i="1"/>
  <c r="D91" i="1"/>
  <c r="C91" i="1"/>
  <c r="B91" i="1"/>
  <c r="N87" i="1"/>
  <c r="N82" i="1"/>
  <c r="M83" i="1"/>
  <c r="L83" i="1"/>
  <c r="K83" i="1"/>
  <c r="J83" i="1"/>
  <c r="I83" i="1"/>
  <c r="H83" i="1"/>
  <c r="G83" i="1"/>
  <c r="F83" i="1"/>
  <c r="E83" i="1"/>
  <c r="D83" i="1"/>
  <c r="B83" i="1"/>
  <c r="N73" i="1"/>
  <c r="M74" i="1"/>
  <c r="L74" i="1"/>
  <c r="K74" i="1"/>
  <c r="J74" i="1"/>
  <c r="I74" i="1"/>
  <c r="H74" i="1"/>
  <c r="G74" i="1"/>
  <c r="F74" i="1"/>
  <c r="E74" i="1"/>
  <c r="D74" i="1"/>
  <c r="C74" i="1"/>
  <c r="B74" i="1"/>
  <c r="N64" i="1"/>
  <c r="M65" i="1"/>
  <c r="L65" i="1"/>
  <c r="K65" i="1"/>
  <c r="J65" i="1"/>
  <c r="I65" i="1"/>
  <c r="H65" i="1"/>
  <c r="G65" i="1"/>
  <c r="F65" i="1"/>
  <c r="E65" i="1"/>
  <c r="D65" i="1"/>
  <c r="C65" i="1"/>
  <c r="B65" i="1"/>
  <c r="N60" i="1"/>
  <c r="N55" i="1"/>
  <c r="M56" i="1"/>
  <c r="L56" i="1"/>
  <c r="K56" i="1"/>
  <c r="J56" i="1"/>
  <c r="I56" i="1"/>
  <c r="H56" i="1"/>
  <c r="G56" i="1"/>
  <c r="F56" i="1"/>
  <c r="E56" i="1"/>
  <c r="D56" i="1"/>
  <c r="C56" i="1"/>
  <c r="B56" i="1"/>
  <c r="N51" i="1"/>
  <c r="N46" i="1"/>
  <c r="M47" i="1"/>
  <c r="L47" i="1"/>
  <c r="K47" i="1"/>
  <c r="J47" i="1"/>
  <c r="I47" i="1"/>
  <c r="H47" i="1"/>
  <c r="G47" i="1"/>
  <c r="F47" i="1"/>
  <c r="E47" i="1"/>
  <c r="D47" i="1"/>
  <c r="B47" i="1"/>
  <c r="N37" i="1"/>
  <c r="M38" i="1"/>
  <c r="L38" i="1"/>
  <c r="K38" i="1"/>
  <c r="J38" i="1"/>
  <c r="I38" i="1"/>
  <c r="H38" i="1"/>
  <c r="G38" i="1"/>
  <c r="F38" i="1"/>
  <c r="E38" i="1"/>
  <c r="D38" i="1"/>
  <c r="C38" i="1"/>
  <c r="B38" i="1"/>
  <c r="N33" i="1"/>
  <c r="N28" i="1"/>
  <c r="M29" i="1"/>
  <c r="L29" i="1"/>
  <c r="K29" i="1"/>
  <c r="J29" i="1"/>
  <c r="I29" i="1"/>
  <c r="H29" i="1"/>
  <c r="G29" i="1"/>
  <c r="F29" i="1"/>
  <c r="E29" i="1"/>
  <c r="D29" i="1"/>
  <c r="C29" i="1"/>
  <c r="N19" i="1"/>
  <c r="M20" i="1"/>
  <c r="L20" i="1"/>
  <c r="K20" i="1"/>
  <c r="J20" i="1"/>
  <c r="H20" i="1"/>
  <c r="G20" i="1"/>
  <c r="F20" i="1"/>
  <c r="E20" i="1"/>
  <c r="D20" i="1"/>
  <c r="C20" i="1"/>
  <c r="B20" i="1"/>
  <c r="N10" i="1"/>
  <c r="K11" i="1"/>
  <c r="J11" i="1"/>
  <c r="I11" i="1"/>
  <c r="F11" i="1"/>
  <c r="C11" i="1"/>
  <c r="B11" i="1"/>
  <c r="B70" i="1" l="1"/>
  <c r="J70" i="1"/>
  <c r="L43" i="1"/>
  <c r="B88" i="1"/>
  <c r="J88" i="1"/>
  <c r="B96" i="1"/>
  <c r="J96" i="1"/>
  <c r="K88" i="1"/>
  <c r="I79" i="1"/>
  <c r="G93" i="1"/>
  <c r="C94" i="1"/>
  <c r="K94" i="1"/>
  <c r="G95" i="1"/>
  <c r="K96" i="1"/>
  <c r="I61" i="1"/>
  <c r="E52" i="1"/>
  <c r="G34" i="1"/>
  <c r="D90" i="1"/>
  <c r="L90" i="1"/>
  <c r="I88" i="1"/>
  <c r="F52" i="1"/>
  <c r="J34" i="1"/>
  <c r="F43" i="1"/>
  <c r="G52" i="1"/>
  <c r="E43" i="1"/>
  <c r="B61" i="1"/>
  <c r="G90" i="1"/>
  <c r="J25" i="1"/>
  <c r="N27" i="1"/>
  <c r="C34" i="1"/>
  <c r="G43" i="1"/>
  <c r="E88" i="1"/>
  <c r="H25" i="1"/>
  <c r="M43" i="1"/>
  <c r="J61" i="1"/>
  <c r="D79" i="1"/>
  <c r="L79" i="1"/>
  <c r="G61" i="1"/>
  <c r="E61" i="1"/>
  <c r="K70" i="1"/>
  <c r="F25" i="1"/>
  <c r="L34" i="1"/>
  <c r="D11" i="1"/>
  <c r="D16" i="1" s="1"/>
  <c r="F16" i="1"/>
  <c r="B25" i="1"/>
  <c r="L94" i="1"/>
  <c r="D96" i="1"/>
  <c r="L96" i="1"/>
  <c r="E70" i="1"/>
  <c r="M79" i="1"/>
  <c r="M88" i="1"/>
  <c r="E94" i="1"/>
  <c r="E96" i="1"/>
  <c r="B52" i="1"/>
  <c r="F70" i="1"/>
  <c r="F79" i="1"/>
  <c r="H93" i="1"/>
  <c r="D94" i="1"/>
  <c r="N31" i="1"/>
  <c r="I43" i="1"/>
  <c r="M70" i="1"/>
  <c r="E79" i="1"/>
  <c r="L11" i="1"/>
  <c r="L16" i="1" s="1"/>
  <c r="I93" i="1"/>
  <c r="M94" i="1"/>
  <c r="I95" i="1"/>
  <c r="M96" i="1"/>
  <c r="J52" i="1"/>
  <c r="I34" i="1"/>
  <c r="N45" i="1"/>
  <c r="K52" i="1"/>
  <c r="M61" i="1"/>
  <c r="N59" i="1"/>
  <c r="G70" i="1"/>
  <c r="G79" i="1"/>
  <c r="H70" i="1"/>
  <c r="H79" i="1"/>
  <c r="E93" i="1"/>
  <c r="M93" i="1"/>
  <c r="I94" i="1"/>
  <c r="E95" i="1"/>
  <c r="M95" i="1"/>
  <c r="I96" i="1"/>
  <c r="E25" i="1"/>
  <c r="M25" i="1"/>
  <c r="N23" i="1"/>
  <c r="N75" i="1"/>
  <c r="N77" i="1"/>
  <c r="G11" i="1"/>
  <c r="G16" i="1" s="1"/>
  <c r="D34" i="1"/>
  <c r="N39" i="1"/>
  <c r="N50" i="1"/>
  <c r="F34" i="1"/>
  <c r="N86" i="1"/>
  <c r="D43" i="1"/>
  <c r="N81" i="1"/>
  <c r="G88" i="1"/>
  <c r="J95" i="1"/>
  <c r="K34" i="1"/>
  <c r="D52" i="1"/>
  <c r="L52" i="1"/>
  <c r="D88" i="1"/>
  <c r="L88" i="1"/>
  <c r="F88" i="1"/>
  <c r="N85" i="1"/>
  <c r="F94" i="1"/>
  <c r="B95" i="1"/>
  <c r="F96" i="1"/>
  <c r="C93" i="1"/>
  <c r="K93" i="1"/>
  <c r="G94" i="1"/>
  <c r="C95" i="1"/>
  <c r="K95" i="1"/>
  <c r="G96" i="1"/>
  <c r="N21" i="1"/>
  <c r="N24" i="1"/>
  <c r="H52" i="1"/>
  <c r="I70" i="1"/>
  <c r="N68" i="1"/>
  <c r="N72" i="1"/>
  <c r="N76" i="1"/>
  <c r="F90" i="1"/>
  <c r="N91" i="1"/>
  <c r="D93" i="1"/>
  <c r="L93" i="1"/>
  <c r="H94" i="1"/>
  <c r="H96" i="1"/>
  <c r="K90" i="1"/>
  <c r="N22" i="1"/>
  <c r="E34" i="1"/>
  <c r="M34" i="1"/>
  <c r="C43" i="1"/>
  <c r="K43" i="1"/>
  <c r="N42" i="1"/>
  <c r="M52" i="1"/>
  <c r="D61" i="1"/>
  <c r="L61" i="1"/>
  <c r="N58" i="1"/>
  <c r="C79" i="1"/>
  <c r="K79" i="1"/>
  <c r="N78" i="1"/>
  <c r="H88" i="1"/>
  <c r="K25" i="1"/>
  <c r="N30" i="1"/>
  <c r="J43" i="1"/>
  <c r="K61" i="1"/>
  <c r="H61" i="1"/>
  <c r="N63" i="1"/>
  <c r="N66" i="1"/>
  <c r="N69" i="1"/>
  <c r="J79" i="1"/>
  <c r="H90" i="1"/>
  <c r="F92" i="1"/>
  <c r="B94" i="1"/>
  <c r="J94" i="1"/>
  <c r="F95" i="1"/>
  <c r="B29" i="1"/>
  <c r="B34" i="1" s="1"/>
  <c r="C47" i="1"/>
  <c r="D70" i="1"/>
  <c r="L70" i="1"/>
  <c r="N67" i="1"/>
  <c r="C83" i="1"/>
  <c r="C88" i="1" s="1"/>
  <c r="N18" i="1"/>
  <c r="N48" i="1"/>
  <c r="F93" i="1"/>
  <c r="D25" i="1"/>
  <c r="L25" i="1"/>
  <c r="N36" i="1"/>
  <c r="N40" i="1"/>
  <c r="C61" i="1"/>
  <c r="N56" i="1"/>
  <c r="N74" i="1"/>
  <c r="N49" i="1"/>
  <c r="J16" i="1"/>
  <c r="J92" i="1"/>
  <c r="N65" i="1"/>
  <c r="G92" i="1"/>
  <c r="N15" i="1"/>
  <c r="C96" i="1"/>
  <c r="N32" i="1"/>
  <c r="B16" i="1"/>
  <c r="H95" i="1"/>
  <c r="C16" i="1"/>
  <c r="K16" i="1"/>
  <c r="K92" i="1"/>
  <c r="G25" i="1"/>
  <c r="H34" i="1"/>
  <c r="N54" i="1"/>
  <c r="F61" i="1"/>
  <c r="N57" i="1"/>
  <c r="N12" i="1"/>
  <c r="B93" i="1"/>
  <c r="J93" i="1"/>
  <c r="C25" i="1"/>
  <c r="N41" i="1"/>
  <c r="I20" i="1"/>
  <c r="I25" i="1" s="1"/>
  <c r="I90" i="1"/>
  <c r="N38" i="1"/>
  <c r="I52" i="1"/>
  <c r="E11" i="1"/>
  <c r="E90" i="1"/>
  <c r="M11" i="1"/>
  <c r="M90" i="1"/>
  <c r="D95" i="1"/>
  <c r="L95" i="1"/>
  <c r="H43" i="1"/>
  <c r="N84" i="1"/>
  <c r="N9" i="1"/>
  <c r="H11" i="1"/>
  <c r="N13" i="1"/>
  <c r="C70" i="1"/>
  <c r="B90" i="1"/>
  <c r="J90" i="1"/>
  <c r="I16" i="1"/>
  <c r="B43" i="1"/>
  <c r="B79" i="1"/>
  <c r="C90" i="1"/>
  <c r="N14" i="1"/>
  <c r="F97" i="1" l="1"/>
  <c r="D92" i="1"/>
  <c r="C92" i="1"/>
  <c r="B92" i="1"/>
  <c r="N83" i="1"/>
  <c r="N29" i="1"/>
  <c r="L92" i="1"/>
  <c r="L97" i="1"/>
  <c r="N70" i="1"/>
  <c r="N20" i="1"/>
  <c r="N34" i="1"/>
  <c r="N88" i="1"/>
  <c r="D97" i="1"/>
  <c r="N11" i="1"/>
  <c r="N47" i="1"/>
  <c r="K97" i="1"/>
  <c r="N96" i="1"/>
  <c r="N79" i="1"/>
  <c r="C52" i="1"/>
  <c r="N52" i="1" s="1"/>
  <c r="N61" i="1"/>
  <c r="J97" i="1"/>
  <c r="N25" i="1"/>
  <c r="B97" i="1"/>
  <c r="N95" i="1"/>
  <c r="I92" i="1"/>
  <c r="N93" i="1"/>
  <c r="G97" i="1"/>
  <c r="N94" i="1"/>
  <c r="H16" i="1"/>
  <c r="H97" i="1" s="1"/>
  <c r="H92" i="1"/>
  <c r="M16" i="1"/>
  <c r="M97" i="1" s="1"/>
  <c r="M92" i="1"/>
  <c r="N43" i="1"/>
  <c r="N90" i="1"/>
  <c r="I97" i="1"/>
  <c r="E16" i="1"/>
  <c r="E97" i="1" s="1"/>
  <c r="E92" i="1"/>
  <c r="N92" i="1" l="1"/>
  <c r="C97" i="1"/>
  <c r="N16" i="1"/>
  <c r="N97" i="1" s="1"/>
</calcChain>
</file>

<file path=xl/sharedStrings.xml><?xml version="1.0" encoding="utf-8"?>
<sst xmlns="http://schemas.openxmlformats.org/spreadsheetml/2006/main" count="118" uniqueCount="44">
  <si>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</si>
  <si>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</si>
  <si>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</si>
  <si>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</si>
  <si>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</si>
  <si>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</si>
  <si>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</si>
  <si>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</si>
  <si>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</si>
  <si>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</si>
  <si>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</si>
  <si>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</si>
  <si>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</si>
  <si>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Натуральные, кВт*ч</t>
  </si>
  <si>
    <t>Натуральные</t>
  </si>
  <si>
    <t>Агзу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</si>
  <si>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</si>
  <si>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</si>
  <si>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</si>
  <si>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</si>
  <si>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</si>
  <si>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</si>
  <si>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</si>
  <si>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Агзу</t>
  </si>
  <si>
    <t>Амгу</t>
  </si>
  <si>
    <t>Итог по Амгу</t>
  </si>
  <si>
    <t>Максимовка</t>
  </si>
  <si>
    <t>Итог по Максимовка</t>
  </si>
  <si>
    <t>М-Кема</t>
  </si>
  <si>
    <t>Итог по М-Кема</t>
  </si>
  <si>
    <t>Перетычиха-Единка</t>
  </si>
  <si>
    <t>Итог по Перетычиха-Единка</t>
  </si>
  <si>
    <t>Самарга</t>
  </si>
  <si>
    <t>Итог по Самарга</t>
  </si>
  <si>
    <t>Светлая</t>
  </si>
  <si>
    <t>Итог по Светлая</t>
  </si>
  <si>
    <t>Терней</t>
  </si>
  <si>
    <t>Итог по Терней</t>
  </si>
  <si>
    <t>Усть-Соболевка</t>
  </si>
  <si>
    <t>Итог по Усть-Соболевка</t>
  </si>
  <si>
    <t>ИТОГО</t>
  </si>
  <si>
    <t>ИТОГО год</t>
  </si>
  <si>
    <t>Итого Тернейский МО</t>
  </si>
  <si>
    <t>Фактический отпуск электрической энергии потребителям Тернейского района в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</si>
</sst>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"/>
    <numFmt numFmtId="165" formatCode="_-* #,##0.00_р_._-;\-* #,##0.00_р_._-;_-* &quot;-&quot;??_р_._-;_-@_-"/>
  </numFmts>
  <fonts count="1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2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Alignment="1"/>
    <xf numFmtId="0" fontId="4" fillId="0" borderId="0" xfId="0" applyFont="1" applyFill="1"/>
    <xf numFmtId="4" fontId="4" fillId="0" borderId="0" xfId="0" applyNumberFormat="1" applyFont="1" applyFill="1"/>
    <xf numFmtId="0" fontId="6" fillId="0" borderId="2" xfId="0" applyFont="1" applyFill="1" applyBorder="1" applyAlignment="1">
      <alignment horizontal="center"/>
    </xf>
    <xf numFmtId="0" fontId="6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7" fillId="0" borderId="4" xfId="0" applyFont="1" applyFill="1" applyBorder="1"/>
    <xf numFmtId="0" fontId="8" fillId="0" borderId="4" xfId="0" applyFont="1" applyFill="1" applyBorder="1"/>
    <xf numFmtId="0" fontId="8" fillId="0" borderId="0" xfId="0" applyFont="1" applyFill="1" applyBorder="1"/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/>
    <xf numFmtId="0" fontId="9" fillId="0" borderId="5" xfId="0" applyFont="1" applyFill="1" applyBorder="1" applyAlignment="1">
      <alignment horizontal="left" vertical="center"/>
    </xf>
    <xf numFmtId="4" fontId="9" fillId="0" borderId="5" xfId="0" applyNumberFormat="1" applyFont="1" applyFill="1" applyBorder="1" applyAlignment="1"/>
    <xf numFmtId="0" fontId="8" fillId="0" borderId="5" xfId="0" applyFont="1" applyFill="1" applyBorder="1"/>
    <xf numFmtId="4" fontId="8" fillId="0" borderId="5" xfId="0" applyNumberFormat="1" applyFont="1" applyFill="1" applyBorder="1" applyAlignment="1">
      <alignment vertical="center"/>
    </xf>
    <xf numFmtId="0" fontId="10" fillId="0" borderId="6" xfId="0" applyFont="1" applyFill="1" applyBorder="1"/>
    <xf numFmtId="4" fontId="10" fillId="0" borderId="6" xfId="0" applyNumberFormat="1" applyFont="1" applyFill="1" applyBorder="1" applyAlignment="1">
      <alignment vertical="top"/>
    </xf>
    <xf numFmtId="4" fontId="7" fillId="0" borderId="4" xfId="0" applyNumberFormat="1" applyFont="1" applyFill="1" applyBorder="1"/>
    <xf numFmtId="164" fontId="8" fillId="0" borderId="5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11" fillId="0" borderId="6" xfId="0" applyFont="1" applyFill="1" applyBorder="1"/>
    <xf numFmtId="4" fontId="7" fillId="0" borderId="0" xfId="0" applyNumberFormat="1" applyFont="1" applyFill="1" applyBorder="1"/>
    <xf numFmtId="4" fontId="7" fillId="0" borderId="7" xfId="0" applyNumberFormat="1" applyFont="1" applyFill="1" applyBorder="1"/>
    <xf numFmtId="0" fontId="4" fillId="2" borderId="0" xfId="0" applyFont="1" applyFill="1"/>
    <xf numFmtId="165" fontId="6" fillId="0" borderId="0" xfId="0" applyNumberFormat="1" applyFont="1" applyFill="1"/>
    <xf numFmtId="4" fontId="6" fillId="0" borderId="0" xfId="0" applyNumberFormat="1" applyFont="1" applyFill="1"/>
    <xf numFmtId="4" fontId="10" fillId="0" borderId="8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A102"/>
  <sheetViews>
    <sheetView tabSelected="1" zoomScaleNormal="100" workbookViewId="0">
      <pane xSplit="1" ySplit="7" topLeftCell="J89" activePane="bottomRight" state="frozen"/>
      <selection activeCell="C42" sqref="C42"/>
      <selection pane="topRight" activeCell="C42" sqref="C42"/>
      <selection pane="bottomLeft" activeCell="C42" sqref="C42"/>
      <selection pane="bottomRight" activeCell="J97" sqref="J97"/>
    </sheetView>
  </sheetViews>
  <sheetFormatPr defaultColWidth="9.109375" defaultRowHeight="10.199999999999999"/>
  <cols>
    <col min="1" max="1" width="17.88671875" style="2" customWidth="1"/>
    <col min="2" max="2" width="11.33203125" style="2" customWidth="1"/>
    <col min="3" max="3" width="12.33203125" style="2" customWidth="1"/>
    <col min="4" max="4" width="11.6640625" style="2" customWidth="1"/>
    <col min="5" max="5" width="12.109375" style="2" customWidth="1"/>
    <col min="6" max="6" width="11.33203125" style="2" customWidth="1"/>
    <col min="7" max="7" width="11.44140625" style="2" customWidth="1"/>
    <col min="8" max="9" width="11.5546875" style="2" customWidth="1"/>
    <col min="10" max="10" width="11.33203125" style="2" customWidth="1"/>
    <col min="11" max="11" width="11.5546875" style="2" customWidth="1"/>
    <col min="12" max="12" width="11.44140625" style="2" customWidth="1"/>
    <col min="13" max="13" width="13" style="2" customWidth="1"/>
    <col min="14" max="14" width="11.88671875" style="2" customWidth="1"/>
    <col min="15" max="16384" width="9.109375" style="2"/>
  </cols>
  <sheetData>
    <row r="2" spans="1:14" ht="15.75" customHeight="1">
      <c r="A2" s="1" t="s">
        <v>43</v>
      </c>
      <c r="B2" s="1"/>
      <c r="C2" s="1"/>
      <c r="D2" s="1"/>
      <c r="E2" s="1"/>
      <c r="F2" s="1"/>
      <c r="G2" s="1"/>
      <c r="H2" s="1"/>
      <c r="I2" s="1"/>
      <c r="J2" s="1"/>
    </row>
    <row r="3" spans="1:14">
      <c r="N3" s="3"/>
    </row>
    <row r="5" spans="1:14" s="5" customFormat="1" ht="30.75" customHeight="1">
      <c r="A5" s="29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41</v>
      </c>
    </row>
    <row r="6" spans="1:14" ht="20.399999999999999">
      <c r="A6" s="30"/>
      <c r="B6" s="6" t="s">
        <v>13</v>
      </c>
      <c r="C6" s="6" t="s">
        <v>13</v>
      </c>
      <c r="D6" s="6" t="s">
        <v>13</v>
      </c>
      <c r="E6" s="6" t="s">
        <v>13</v>
      </c>
      <c r="F6" s="6" t="s">
        <v>13</v>
      </c>
      <c r="G6" s="6" t="s">
        <v>13</v>
      </c>
      <c r="H6" s="6" t="s">
        <v>13</v>
      </c>
      <c r="I6" s="6" t="s">
        <v>13</v>
      </c>
      <c r="J6" s="6" t="s">
        <v>13</v>
      </c>
      <c r="K6" s="6" t="s">
        <v>14</v>
      </c>
      <c r="L6" s="6" t="s">
        <v>14</v>
      </c>
      <c r="M6" s="6" t="s">
        <v>14</v>
      </c>
      <c r="N6" s="6" t="s">
        <v>14</v>
      </c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8" t="s">
        <v>15</v>
      </c>
      <c r="B8" s="9"/>
      <c r="C8" s="9"/>
      <c r="D8" s="9"/>
      <c r="E8" s="9"/>
      <c r="F8" s="10"/>
      <c r="G8" s="10"/>
      <c r="H8" s="10"/>
      <c r="I8" s="10"/>
      <c r="J8" s="10"/>
    </row>
    <row r="9" spans="1:14">
      <c r="A9" s="11" t="s">
        <v>16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f t="shared" ref="N9:N16" si="0">B9+C9+D9+E9+F9+G9+H9+I9+J9+K9+L9+M9</f>
        <v>0</v>
      </c>
    </row>
    <row r="10" spans="1:14">
      <c r="A10" s="11" t="s">
        <v>17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>
        <f t="shared" si="0"/>
        <v>0</v>
      </c>
    </row>
    <row r="11" spans="1:14" s="5" customFormat="1">
      <c r="A11" s="13" t="s">
        <v>18</v>
      </c>
      <c r="B11" s="14">
        <f t="shared" ref="B11" si="1">B9+B10</f>
        <v>0</v>
      </c>
      <c r="C11" s="14">
        <f>C9+C10</f>
        <v>0</v>
      </c>
      <c r="D11" s="14">
        <f>D9+D10</f>
        <v>0</v>
      </c>
      <c r="E11" s="14">
        <f>E9+E10</f>
        <v>0</v>
      </c>
      <c r="F11" s="14">
        <f>F9+F10</f>
        <v>0</v>
      </c>
      <c r="G11" s="14">
        <f>G9+G10</f>
        <v>0</v>
      </c>
      <c r="H11" s="14">
        <f t="shared" ref="H11" si="2">H9+H10</f>
        <v>0</v>
      </c>
      <c r="I11" s="14">
        <f>I9+I10</f>
        <v>0</v>
      </c>
      <c r="J11" s="14">
        <f>J9+J10</f>
        <v>0</v>
      </c>
      <c r="K11" s="14">
        <f>K9+K10</f>
        <v>0</v>
      </c>
      <c r="L11" s="14">
        <f t="shared" ref="L11:M11" si="3">L9+L10</f>
        <v>0</v>
      </c>
      <c r="M11" s="14">
        <f t="shared" si="3"/>
        <v>0</v>
      </c>
      <c r="N11" s="14">
        <f t="shared" si="0"/>
        <v>0</v>
      </c>
    </row>
    <row r="12" spans="1:14">
      <c r="A12" s="15" t="s">
        <v>19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2">
        <f t="shared" si="0"/>
        <v>0</v>
      </c>
    </row>
    <row r="13" spans="1:14">
      <c r="A13" s="15" t="s">
        <v>20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2">
        <f t="shared" si="0"/>
        <v>0</v>
      </c>
    </row>
    <row r="14" spans="1:14">
      <c r="A14" s="15" t="s">
        <v>21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2">
        <f t="shared" si="0"/>
        <v>0</v>
      </c>
    </row>
    <row r="15" spans="1:14">
      <c r="A15" s="15" t="s">
        <v>22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2">
        <f t="shared" si="0"/>
        <v>0</v>
      </c>
    </row>
    <row r="16" spans="1:14">
      <c r="A16" s="17" t="s">
        <v>23</v>
      </c>
      <c r="B16" s="18">
        <f t="shared" ref="B16:C16" si="4">B11+B12+B13+B14+B15</f>
        <v>0</v>
      </c>
      <c r="C16" s="18">
        <f t="shared" si="4"/>
        <v>0</v>
      </c>
      <c r="D16" s="18">
        <f>D11+D12+D13+D14+D15</f>
        <v>0</v>
      </c>
      <c r="E16" s="18">
        <f>E11+E12+E13+E14+E15</f>
        <v>0</v>
      </c>
      <c r="F16" s="18">
        <f>F11+F12+F13+F14+F15</f>
        <v>0</v>
      </c>
      <c r="G16" s="18">
        <f>G11+G12+G13+G14+G15</f>
        <v>0</v>
      </c>
      <c r="H16" s="18">
        <f t="shared" ref="H16" si="5">H11+H12+H13+H14+H15</f>
        <v>0</v>
      </c>
      <c r="I16" s="18">
        <f>I11+I12+I13+I14+I15</f>
        <v>0</v>
      </c>
      <c r="J16" s="18">
        <f>J11+J12+J13+J14+J15</f>
        <v>0</v>
      </c>
      <c r="K16" s="18">
        <f>K11+K12+K13+K14+K15</f>
        <v>0</v>
      </c>
      <c r="L16" s="18">
        <f t="shared" ref="L16:M16" si="6">L11+L12+L13+L14+L15</f>
        <v>0</v>
      </c>
      <c r="M16" s="18">
        <f t="shared" si="6"/>
        <v>0</v>
      </c>
      <c r="N16" s="18">
        <f t="shared" si="0"/>
        <v>0</v>
      </c>
    </row>
    <row r="17" spans="1:14">
      <c r="A17" s="8" t="s">
        <v>24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8"/>
    </row>
    <row r="18" spans="1:14">
      <c r="A18" s="11" t="s">
        <v>16</v>
      </c>
      <c r="B18" s="12">
        <v>142580.51999999999</v>
      </c>
      <c r="C18" s="12">
        <v>134590.02608791</v>
      </c>
      <c r="D18" s="12">
        <v>119856.29</v>
      </c>
      <c r="E18" s="12">
        <v>112052.67</v>
      </c>
      <c r="F18" s="12">
        <v>107223.03</v>
      </c>
      <c r="G18" s="12">
        <v>110411.63</v>
      </c>
      <c r="H18" s="12">
        <v>73377.45</v>
      </c>
      <c r="I18" s="12">
        <v>150455.141967</v>
      </c>
      <c r="J18" s="12">
        <v>106518.93</v>
      </c>
      <c r="K18" s="12">
        <v>105095.46</v>
      </c>
      <c r="L18" s="12">
        <v>127197.33</v>
      </c>
      <c r="M18" s="12">
        <v>124428.24</v>
      </c>
      <c r="N18" s="12">
        <f t="shared" ref="N18:N25" si="7">B18+C18+D18+E18+F18+G18+H18+I18+J18+K18+L18+M18</f>
        <v>1413786.71805491</v>
      </c>
    </row>
    <row r="19" spans="1:14">
      <c r="A19" s="11" t="s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>
        <f t="shared" si="7"/>
        <v>0</v>
      </c>
    </row>
    <row r="20" spans="1:14">
      <c r="A20" s="13" t="s">
        <v>18</v>
      </c>
      <c r="B20" s="14">
        <f t="shared" ref="B20" si="8">B18+B19</f>
        <v>142580.51999999999</v>
      </c>
      <c r="C20" s="14">
        <f>C18+C19</f>
        <v>134590.02608791</v>
      </c>
      <c r="D20" s="14">
        <f>D18+D19</f>
        <v>119856.29</v>
      </c>
      <c r="E20" s="14">
        <f>E18+E19</f>
        <v>112052.67</v>
      </c>
      <c r="F20" s="14">
        <f>F18+F19</f>
        <v>107223.03</v>
      </c>
      <c r="G20" s="14">
        <f>G18+G19</f>
        <v>110411.63</v>
      </c>
      <c r="H20" s="14">
        <f t="shared" ref="H20" si="9">H18+H19</f>
        <v>73377.45</v>
      </c>
      <c r="I20" s="14">
        <f>I18+I19</f>
        <v>150455.141967</v>
      </c>
      <c r="J20" s="14">
        <f>J18+J19</f>
        <v>106518.93</v>
      </c>
      <c r="K20" s="14">
        <f>K18+K19</f>
        <v>105095.46</v>
      </c>
      <c r="L20" s="14">
        <f t="shared" ref="L20:M20" si="10">L18+L19</f>
        <v>127197.33</v>
      </c>
      <c r="M20" s="14">
        <f t="shared" si="10"/>
        <v>124428.24</v>
      </c>
      <c r="N20" s="14">
        <f t="shared" si="7"/>
        <v>1413786.71805491</v>
      </c>
    </row>
    <row r="21" spans="1:14">
      <c r="A21" s="15" t="s">
        <v>19</v>
      </c>
      <c r="B21" s="16">
        <v>8876.0300000000007</v>
      </c>
      <c r="C21" s="16">
        <v>9268.18</v>
      </c>
      <c r="D21" s="16">
        <v>7395.01</v>
      </c>
      <c r="E21" s="16">
        <v>10655</v>
      </c>
      <c r="F21" s="16">
        <v>8646</v>
      </c>
      <c r="G21" s="16">
        <v>10332</v>
      </c>
      <c r="H21" s="16">
        <v>10338</v>
      </c>
      <c r="I21" s="16">
        <v>11462</v>
      </c>
      <c r="J21" s="16">
        <v>11724</v>
      </c>
      <c r="K21" s="16">
        <v>9582</v>
      </c>
      <c r="L21" s="16">
        <v>9724</v>
      </c>
      <c r="M21" s="16">
        <v>8315</v>
      </c>
      <c r="N21" s="12">
        <f t="shared" si="7"/>
        <v>116317.22</v>
      </c>
    </row>
    <row r="22" spans="1:14">
      <c r="A22" s="15" t="s">
        <v>20</v>
      </c>
      <c r="B22" s="16">
        <v>1325.5</v>
      </c>
      <c r="C22" s="16">
        <v>6681.98</v>
      </c>
      <c r="D22" s="16">
        <v>3483.83</v>
      </c>
      <c r="E22" s="16">
        <v>1824</v>
      </c>
      <c r="F22" s="16">
        <v>1680</v>
      </c>
      <c r="G22" s="16">
        <v>1262</v>
      </c>
      <c r="H22" s="16">
        <v>1240</v>
      </c>
      <c r="I22" s="16">
        <v>577</v>
      </c>
      <c r="J22" s="16">
        <v>434</v>
      </c>
      <c r="K22" s="16">
        <v>858</v>
      </c>
      <c r="L22" s="16">
        <v>3378</v>
      </c>
      <c r="M22" s="16">
        <v>2857</v>
      </c>
      <c r="N22" s="12">
        <f t="shared" si="7"/>
        <v>25601.309999999998</v>
      </c>
    </row>
    <row r="23" spans="1:14">
      <c r="A23" s="15" t="s">
        <v>21</v>
      </c>
      <c r="B23" s="16">
        <v>5491.02</v>
      </c>
      <c r="C23" s="16">
        <v>5381.21</v>
      </c>
      <c r="D23" s="16">
        <v>3356.88</v>
      </c>
      <c r="E23" s="16">
        <v>3829</v>
      </c>
      <c r="F23" s="16">
        <v>2919.8989000000001</v>
      </c>
      <c r="G23" s="16">
        <v>2295</v>
      </c>
      <c r="H23" s="16">
        <v>2030</v>
      </c>
      <c r="I23" s="16">
        <v>2443</v>
      </c>
      <c r="J23" s="16">
        <v>1529</v>
      </c>
      <c r="K23" s="16">
        <v>2441</v>
      </c>
      <c r="L23" s="16">
        <v>3979</v>
      </c>
      <c r="M23" s="16">
        <v>4083</v>
      </c>
      <c r="N23" s="12">
        <f t="shared" si="7"/>
        <v>39778.008900000001</v>
      </c>
    </row>
    <row r="24" spans="1:14">
      <c r="A24" s="15" t="s">
        <v>22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2">
        <f t="shared" si="7"/>
        <v>0</v>
      </c>
    </row>
    <row r="25" spans="1:14">
      <c r="A25" s="17" t="s">
        <v>25</v>
      </c>
      <c r="B25" s="18">
        <f t="shared" ref="B25" si="11">B20+B21+B22+B23+B24</f>
        <v>158273.06999999998</v>
      </c>
      <c r="C25" s="18">
        <f t="shared" ref="C25:K25" si="12">C20+C21+C22+C23+C24</f>
        <v>155921.39608790999</v>
      </c>
      <c r="D25" s="18">
        <f t="shared" si="12"/>
        <v>134092.00999999998</v>
      </c>
      <c r="E25" s="18">
        <f t="shared" si="12"/>
        <v>128360.67</v>
      </c>
      <c r="F25" s="18">
        <f t="shared" si="12"/>
        <v>120468.9289</v>
      </c>
      <c r="G25" s="18">
        <f t="shared" si="12"/>
        <v>124300.63</v>
      </c>
      <c r="H25" s="18">
        <f t="shared" si="12"/>
        <v>86985.45</v>
      </c>
      <c r="I25" s="18">
        <f t="shared" si="12"/>
        <v>164937.141967</v>
      </c>
      <c r="J25" s="18">
        <f t="shared" si="12"/>
        <v>120205.93</v>
      </c>
      <c r="K25" s="18">
        <f t="shared" si="12"/>
        <v>117976.46</v>
      </c>
      <c r="L25" s="18">
        <f t="shared" ref="L25:M25" si="13">L20+L21+L22+L23+L24</f>
        <v>144278.33000000002</v>
      </c>
      <c r="M25" s="18">
        <f t="shared" si="13"/>
        <v>139683.24</v>
      </c>
      <c r="N25" s="18">
        <f t="shared" si="7"/>
        <v>1595483.25695491</v>
      </c>
    </row>
    <row r="26" spans="1:14">
      <c r="A26" s="8" t="s">
        <v>26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8"/>
    </row>
    <row r="27" spans="1:14">
      <c r="A27" s="11" t="s">
        <v>16</v>
      </c>
      <c r="B27" s="12">
        <v>34872.5</v>
      </c>
      <c r="C27" s="12">
        <v>32588.99695122</v>
      </c>
      <c r="D27" s="12">
        <v>26787.85</v>
      </c>
      <c r="E27" s="12">
        <v>24992.23</v>
      </c>
      <c r="F27" s="12">
        <v>25143.119999999999</v>
      </c>
      <c r="G27" s="12">
        <v>26212.94</v>
      </c>
      <c r="H27" s="12">
        <v>29441.45</v>
      </c>
      <c r="I27" s="12">
        <v>32757.79</v>
      </c>
      <c r="J27" s="12">
        <v>29163.16</v>
      </c>
      <c r="K27" s="12">
        <v>26760.2</v>
      </c>
      <c r="L27" s="12">
        <v>30276.1</v>
      </c>
      <c r="M27" s="12">
        <v>30463.85</v>
      </c>
      <c r="N27" s="12">
        <f t="shared" ref="N27:N34" si="14">B27+C27+D27+E27+F27+G27+H27+I27+J27+K27+L27+M27</f>
        <v>349460.18695121998</v>
      </c>
    </row>
    <row r="28" spans="1:14">
      <c r="A28" s="11" t="s">
        <v>17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>
        <f t="shared" si="14"/>
        <v>0</v>
      </c>
    </row>
    <row r="29" spans="1:14">
      <c r="A29" s="13" t="s">
        <v>18</v>
      </c>
      <c r="B29" s="14">
        <f t="shared" ref="B29" si="15">B27+B28</f>
        <v>34872.5</v>
      </c>
      <c r="C29" s="14">
        <f>C27+C28</f>
        <v>32588.99695122</v>
      </c>
      <c r="D29" s="14">
        <f>D27+D28</f>
        <v>26787.85</v>
      </c>
      <c r="E29" s="14">
        <f>E27+E28</f>
        <v>24992.23</v>
      </c>
      <c r="F29" s="14">
        <f>F27+F28</f>
        <v>25143.119999999999</v>
      </c>
      <c r="G29" s="14">
        <f>G27+G28</f>
        <v>26212.94</v>
      </c>
      <c r="H29" s="14">
        <f t="shared" ref="H29" si="16">H27+H28</f>
        <v>29441.45</v>
      </c>
      <c r="I29" s="14">
        <f>I27+I28</f>
        <v>32757.79</v>
      </c>
      <c r="J29" s="14">
        <f>J27+J28</f>
        <v>29163.16</v>
      </c>
      <c r="K29" s="14">
        <f>K27+K28</f>
        <v>26760.2</v>
      </c>
      <c r="L29" s="14">
        <f t="shared" ref="L29:M29" si="17">L27+L28</f>
        <v>30276.1</v>
      </c>
      <c r="M29" s="14">
        <f t="shared" si="17"/>
        <v>30463.85</v>
      </c>
      <c r="N29" s="14">
        <f t="shared" si="14"/>
        <v>349460.18695121998</v>
      </c>
    </row>
    <row r="30" spans="1:14">
      <c r="A30" s="15" t="s">
        <v>19</v>
      </c>
      <c r="B30" s="16">
        <v>3729.7</v>
      </c>
      <c r="C30" s="16">
        <v>4372.09</v>
      </c>
      <c r="D30" s="16">
        <v>3747.74</v>
      </c>
      <c r="E30" s="16">
        <v>3359</v>
      </c>
      <c r="F30" s="16">
        <v>2938</v>
      </c>
      <c r="G30" s="16">
        <v>2736</v>
      </c>
      <c r="H30" s="16">
        <v>2588</v>
      </c>
      <c r="I30" s="16">
        <v>2629</v>
      </c>
      <c r="J30" s="16">
        <v>2656</v>
      </c>
      <c r="K30" s="16">
        <v>2586</v>
      </c>
      <c r="L30" s="16">
        <v>3094</v>
      </c>
      <c r="M30" s="16">
        <v>3258</v>
      </c>
      <c r="N30" s="12">
        <f t="shared" si="14"/>
        <v>37693.53</v>
      </c>
    </row>
    <row r="31" spans="1:14">
      <c r="A31" s="15" t="s">
        <v>20</v>
      </c>
      <c r="B31" s="16">
        <v>7548.76</v>
      </c>
      <c r="C31" s="16">
        <v>5989.08</v>
      </c>
      <c r="D31" s="16">
        <v>4370</v>
      </c>
      <c r="E31" s="16">
        <v>3277</v>
      </c>
      <c r="F31" s="16">
        <v>2446</v>
      </c>
      <c r="G31" s="16">
        <v>1848</v>
      </c>
      <c r="H31" s="16">
        <v>559</v>
      </c>
      <c r="I31" s="16">
        <v>339</v>
      </c>
      <c r="J31" s="16">
        <v>777</v>
      </c>
      <c r="K31" s="16">
        <v>1977</v>
      </c>
      <c r="L31" s="16">
        <v>3887</v>
      </c>
      <c r="M31" s="16">
        <v>5940</v>
      </c>
      <c r="N31" s="12">
        <f t="shared" si="14"/>
        <v>38957.839999999997</v>
      </c>
    </row>
    <row r="32" spans="1:14">
      <c r="A32" s="15" t="s">
        <v>21</v>
      </c>
      <c r="B32" s="16">
        <v>2333.46</v>
      </c>
      <c r="C32" s="16">
        <v>407.97</v>
      </c>
      <c r="D32" s="16">
        <v>723.96</v>
      </c>
      <c r="E32" s="16">
        <v>324</v>
      </c>
      <c r="F32" s="16">
        <v>412</v>
      </c>
      <c r="G32" s="16">
        <v>227</v>
      </c>
      <c r="H32" s="16">
        <v>138</v>
      </c>
      <c r="I32" s="16">
        <v>182</v>
      </c>
      <c r="J32" s="16">
        <v>312</v>
      </c>
      <c r="K32" s="16">
        <v>299</v>
      </c>
      <c r="L32" s="16">
        <v>330</v>
      </c>
      <c r="M32" s="16">
        <v>342</v>
      </c>
      <c r="N32" s="12">
        <f t="shared" si="14"/>
        <v>6031.39</v>
      </c>
    </row>
    <row r="33" spans="1:14">
      <c r="A33" s="15" t="s">
        <v>22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2">
        <f t="shared" si="14"/>
        <v>0</v>
      </c>
    </row>
    <row r="34" spans="1:14">
      <c r="A34" s="17" t="s">
        <v>27</v>
      </c>
      <c r="B34" s="18">
        <f t="shared" ref="B34" si="18">B29+B30+B31+B32+B33</f>
        <v>48484.42</v>
      </c>
      <c r="C34" s="18">
        <f t="shared" ref="C34:K34" si="19">C29+C30+C31+C32+C33</f>
        <v>43358.136951220004</v>
      </c>
      <c r="D34" s="18">
        <f t="shared" si="19"/>
        <v>35629.549999999996</v>
      </c>
      <c r="E34" s="18">
        <f t="shared" si="19"/>
        <v>31952.23</v>
      </c>
      <c r="F34" s="18">
        <f t="shared" si="19"/>
        <v>30939.119999999999</v>
      </c>
      <c r="G34" s="18">
        <f t="shared" si="19"/>
        <v>31023.94</v>
      </c>
      <c r="H34" s="18">
        <f t="shared" si="19"/>
        <v>32726.45</v>
      </c>
      <c r="I34" s="18">
        <f t="shared" si="19"/>
        <v>35907.79</v>
      </c>
      <c r="J34" s="18">
        <f t="shared" si="19"/>
        <v>32908.160000000003</v>
      </c>
      <c r="K34" s="18">
        <f t="shared" si="19"/>
        <v>31622.2</v>
      </c>
      <c r="L34" s="18">
        <f t="shared" ref="L34:M34" si="20">L29+L30+L31+L32+L33</f>
        <v>37587.1</v>
      </c>
      <c r="M34" s="18">
        <f t="shared" si="20"/>
        <v>40003.85</v>
      </c>
      <c r="N34" s="18">
        <f t="shared" si="14"/>
        <v>432142.94695121999</v>
      </c>
    </row>
    <row r="35" spans="1:14">
      <c r="A35" s="8" t="s">
        <v>28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8"/>
    </row>
    <row r="36" spans="1:14">
      <c r="A36" s="11" t="s">
        <v>16</v>
      </c>
      <c r="B36" s="12">
        <v>56227.09</v>
      </c>
      <c r="C36" s="12">
        <v>53588.478536590002</v>
      </c>
      <c r="D36" s="12">
        <v>44550.18</v>
      </c>
      <c r="E36" s="12">
        <v>44226.73</v>
      </c>
      <c r="F36" s="12">
        <v>43139.48</v>
      </c>
      <c r="G36" s="12">
        <v>44992.56</v>
      </c>
      <c r="H36" s="12">
        <v>47032</v>
      </c>
      <c r="I36" s="12">
        <v>50899.58</v>
      </c>
      <c r="J36" s="12">
        <v>50054.05</v>
      </c>
      <c r="K36" s="12">
        <v>45131.75</v>
      </c>
      <c r="L36" s="12">
        <v>53110</v>
      </c>
      <c r="M36" s="12">
        <v>46270.87</v>
      </c>
      <c r="N36" s="12">
        <f t="shared" ref="N36:N43" si="21">B36+C36+D36+E36+F36+G36+H36+I36+J36+K36+L36+M36</f>
        <v>579222.76853659004</v>
      </c>
    </row>
    <row r="37" spans="1:14">
      <c r="A37" s="11" t="s">
        <v>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>
        <f t="shared" si="21"/>
        <v>0</v>
      </c>
    </row>
    <row r="38" spans="1:14">
      <c r="A38" s="13" t="s">
        <v>18</v>
      </c>
      <c r="B38" s="14">
        <f t="shared" ref="B38" si="22">B36+B37</f>
        <v>56227.09</v>
      </c>
      <c r="C38" s="14">
        <f>C36+C37</f>
        <v>53588.478536590002</v>
      </c>
      <c r="D38" s="14">
        <f>D36+D37</f>
        <v>44550.18</v>
      </c>
      <c r="E38" s="14">
        <f>E36+E37</f>
        <v>44226.73</v>
      </c>
      <c r="F38" s="14">
        <f>F36+F37</f>
        <v>43139.48</v>
      </c>
      <c r="G38" s="14">
        <f>G36+G37</f>
        <v>44992.56</v>
      </c>
      <c r="H38" s="14">
        <f t="shared" ref="H38" si="23">H36+H37</f>
        <v>47032</v>
      </c>
      <c r="I38" s="14">
        <f>I36+I37</f>
        <v>50899.58</v>
      </c>
      <c r="J38" s="14">
        <f>J36+J37</f>
        <v>50054.05</v>
      </c>
      <c r="K38" s="14">
        <f>K36+K37</f>
        <v>45131.75</v>
      </c>
      <c r="L38" s="14">
        <f t="shared" ref="L38:M38" si="24">L36+L37</f>
        <v>53110</v>
      </c>
      <c r="M38" s="14">
        <f t="shared" si="24"/>
        <v>46270.87</v>
      </c>
      <c r="N38" s="14">
        <f t="shared" si="21"/>
        <v>579222.76853659004</v>
      </c>
    </row>
    <row r="39" spans="1:14">
      <c r="A39" s="15" t="s">
        <v>19</v>
      </c>
      <c r="B39" s="16">
        <v>10312</v>
      </c>
      <c r="C39" s="16">
        <v>9127</v>
      </c>
      <c r="D39" s="16">
        <v>7946</v>
      </c>
      <c r="E39" s="16">
        <v>6521</v>
      </c>
      <c r="F39" s="16">
        <v>6583</v>
      </c>
      <c r="G39" s="16">
        <v>6189</v>
      </c>
      <c r="H39" s="16">
        <v>6395</v>
      </c>
      <c r="I39" s="16">
        <v>6960</v>
      </c>
      <c r="J39" s="16">
        <v>6488</v>
      </c>
      <c r="K39" s="16">
        <v>6382</v>
      </c>
      <c r="L39" s="16">
        <v>7883</v>
      </c>
      <c r="M39" s="16">
        <v>7945</v>
      </c>
      <c r="N39" s="12">
        <f t="shared" si="21"/>
        <v>88731</v>
      </c>
    </row>
    <row r="40" spans="1:14">
      <c r="A40" s="15" t="s">
        <v>20</v>
      </c>
      <c r="B40" s="16">
        <v>7717</v>
      </c>
      <c r="C40" s="16">
        <v>7018</v>
      </c>
      <c r="D40" s="16">
        <v>4962</v>
      </c>
      <c r="E40" s="16">
        <v>3782</v>
      </c>
      <c r="F40" s="16">
        <v>2740</v>
      </c>
      <c r="G40" s="16">
        <v>2231</v>
      </c>
      <c r="H40" s="16">
        <v>808</v>
      </c>
      <c r="I40" s="16">
        <v>621</v>
      </c>
      <c r="J40" s="16">
        <v>1219</v>
      </c>
      <c r="K40" s="16">
        <v>2524</v>
      </c>
      <c r="L40" s="16">
        <v>4901</v>
      </c>
      <c r="M40" s="16">
        <v>6464</v>
      </c>
      <c r="N40" s="12">
        <f t="shared" si="21"/>
        <v>44987</v>
      </c>
    </row>
    <row r="41" spans="1:14">
      <c r="A41" s="15" t="s">
        <v>21</v>
      </c>
      <c r="B41" s="16">
        <v>2670.0430000000001</v>
      </c>
      <c r="C41" s="16">
        <v>2609.009</v>
      </c>
      <c r="D41" s="16">
        <v>2273.5659999999998</v>
      </c>
      <c r="E41" s="16">
        <v>2320</v>
      </c>
      <c r="F41" s="16">
        <v>1787</v>
      </c>
      <c r="G41" s="16">
        <v>1321.0029999999999</v>
      </c>
      <c r="H41" s="16">
        <v>519</v>
      </c>
      <c r="I41" s="16">
        <v>483</v>
      </c>
      <c r="J41" s="16">
        <v>1201.0060000000001</v>
      </c>
      <c r="K41" s="16">
        <v>1489.5070000000001</v>
      </c>
      <c r="L41" s="16">
        <v>2367.8000000000002</v>
      </c>
      <c r="M41" s="16">
        <v>2348.395</v>
      </c>
      <c r="N41" s="12">
        <f t="shared" si="21"/>
        <v>21389.328999999998</v>
      </c>
    </row>
    <row r="42" spans="1:14">
      <c r="A42" s="15" t="s">
        <v>22</v>
      </c>
      <c r="B42" s="16">
        <v>6412</v>
      </c>
      <c r="C42" s="16">
        <v>6688</v>
      </c>
      <c r="D42" s="16">
        <v>6181</v>
      </c>
      <c r="E42" s="16">
        <v>5299</v>
      </c>
      <c r="F42" s="16">
        <v>4335</v>
      </c>
      <c r="G42" s="16">
        <v>4072</v>
      </c>
      <c r="H42" s="16">
        <v>3400</v>
      </c>
      <c r="I42" s="16">
        <v>3631</v>
      </c>
      <c r="J42" s="16">
        <v>3315</v>
      </c>
      <c r="K42" s="16">
        <v>4409</v>
      </c>
      <c r="L42" s="16">
        <v>6258.2132000000001</v>
      </c>
      <c r="M42" s="16">
        <v>4219</v>
      </c>
      <c r="N42" s="12">
        <f t="shared" si="21"/>
        <v>58219.213199999998</v>
      </c>
    </row>
    <row r="43" spans="1:14">
      <c r="A43" s="17" t="s">
        <v>29</v>
      </c>
      <c r="B43" s="18">
        <f t="shared" ref="B43" si="25">B38+B39+B40+B41+B42</f>
        <v>83338.133000000002</v>
      </c>
      <c r="C43" s="18">
        <f t="shared" ref="C43:K43" si="26">C38+C39+C40+C41+C42</f>
        <v>79030.487536590008</v>
      </c>
      <c r="D43" s="18">
        <f t="shared" si="26"/>
        <v>65912.745999999999</v>
      </c>
      <c r="E43" s="18">
        <f t="shared" si="26"/>
        <v>62148.73</v>
      </c>
      <c r="F43" s="18">
        <f t="shared" si="26"/>
        <v>58584.480000000003</v>
      </c>
      <c r="G43" s="18">
        <f t="shared" si="26"/>
        <v>58805.562999999995</v>
      </c>
      <c r="H43" s="18">
        <f t="shared" si="26"/>
        <v>58154</v>
      </c>
      <c r="I43" s="18">
        <f t="shared" si="26"/>
        <v>62594.58</v>
      </c>
      <c r="J43" s="18">
        <f t="shared" si="26"/>
        <v>62277.056000000004</v>
      </c>
      <c r="K43" s="18">
        <f t="shared" si="26"/>
        <v>59936.256999999998</v>
      </c>
      <c r="L43" s="18">
        <f t="shared" ref="L43:M43" si="27">L38+L39+L40+L41+L42</f>
        <v>74520.013200000001</v>
      </c>
      <c r="M43" s="18">
        <f t="shared" si="27"/>
        <v>67247.264999999999</v>
      </c>
      <c r="N43" s="18">
        <f t="shared" si="21"/>
        <v>792549.31073658995</v>
      </c>
    </row>
    <row r="44" spans="1:14">
      <c r="A44" s="8" t="s">
        <v>30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8"/>
    </row>
    <row r="45" spans="1:14">
      <c r="A45" s="11" t="s">
        <v>16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f t="shared" ref="N45:N52" si="28">B45+C45+D45+E45+F45+G45+H45+I45+J45+K45+L45+M45</f>
        <v>0</v>
      </c>
    </row>
    <row r="46" spans="1:14">
      <c r="A46" s="11" t="s">
        <v>17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>
        <f t="shared" si="28"/>
        <v>0</v>
      </c>
    </row>
    <row r="47" spans="1:14">
      <c r="A47" s="13" t="s">
        <v>18</v>
      </c>
      <c r="B47" s="14">
        <f t="shared" ref="B47" si="29">B45+B46</f>
        <v>0</v>
      </c>
      <c r="C47" s="14">
        <f>C45+C46</f>
        <v>0</v>
      </c>
      <c r="D47" s="14">
        <f>D45+D46</f>
        <v>0</v>
      </c>
      <c r="E47" s="14">
        <f>E45+E46</f>
        <v>0</v>
      </c>
      <c r="F47" s="14">
        <f>F45+F46</f>
        <v>0</v>
      </c>
      <c r="G47" s="14">
        <f>G45+G46</f>
        <v>0</v>
      </c>
      <c r="H47" s="14">
        <f t="shared" ref="H47" si="30">H45+H46</f>
        <v>0</v>
      </c>
      <c r="I47" s="14">
        <f>I45+I46</f>
        <v>0</v>
      </c>
      <c r="J47" s="14">
        <f>J45+J46</f>
        <v>0</v>
      </c>
      <c r="K47" s="14">
        <f>K45+K46</f>
        <v>0</v>
      </c>
      <c r="L47" s="14">
        <f t="shared" ref="L47:M47" si="31">L45+L46</f>
        <v>0</v>
      </c>
      <c r="M47" s="14">
        <f t="shared" si="31"/>
        <v>0</v>
      </c>
      <c r="N47" s="14">
        <f t="shared" si="28"/>
        <v>0</v>
      </c>
    </row>
    <row r="48" spans="1:14">
      <c r="A48" s="15" t="s">
        <v>19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2">
        <f t="shared" si="28"/>
        <v>0</v>
      </c>
    </row>
    <row r="49" spans="1:14">
      <c r="A49" s="15" t="s">
        <v>20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2">
        <f t="shared" si="28"/>
        <v>0</v>
      </c>
    </row>
    <row r="50" spans="1:14">
      <c r="A50" s="15" t="s">
        <v>21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2">
        <f t="shared" si="28"/>
        <v>0</v>
      </c>
    </row>
    <row r="51" spans="1:14">
      <c r="A51" s="15" t="s">
        <v>22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2">
        <f t="shared" si="28"/>
        <v>0</v>
      </c>
    </row>
    <row r="52" spans="1:14">
      <c r="A52" s="17" t="s">
        <v>31</v>
      </c>
      <c r="B52" s="18">
        <f t="shared" ref="B52" si="32">B47+B48+B49+B50+B51</f>
        <v>0</v>
      </c>
      <c r="C52" s="18">
        <f t="shared" ref="C52:K52" si="33">C47+C48+C49+C50+C51</f>
        <v>0</v>
      </c>
      <c r="D52" s="18">
        <f t="shared" si="33"/>
        <v>0</v>
      </c>
      <c r="E52" s="18">
        <f t="shared" si="33"/>
        <v>0</v>
      </c>
      <c r="F52" s="18">
        <f t="shared" si="33"/>
        <v>0</v>
      </c>
      <c r="G52" s="18">
        <f t="shared" si="33"/>
        <v>0</v>
      </c>
      <c r="H52" s="18">
        <f t="shared" si="33"/>
        <v>0</v>
      </c>
      <c r="I52" s="18">
        <f t="shared" si="33"/>
        <v>0</v>
      </c>
      <c r="J52" s="18">
        <f t="shared" si="33"/>
        <v>0</v>
      </c>
      <c r="K52" s="18">
        <f t="shared" si="33"/>
        <v>0</v>
      </c>
      <c r="L52" s="18">
        <f t="shared" ref="L52:M52" si="34">L47+L48+L49+L50+L51</f>
        <v>0</v>
      </c>
      <c r="M52" s="18">
        <f t="shared" si="34"/>
        <v>0</v>
      </c>
      <c r="N52" s="18">
        <f t="shared" si="28"/>
        <v>0</v>
      </c>
    </row>
    <row r="53" spans="1:14">
      <c r="A53" s="8" t="s">
        <v>32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8"/>
    </row>
    <row r="54" spans="1:14">
      <c r="A54" s="11" t="s">
        <v>16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f t="shared" ref="N54:N61" si="35">B54+C54+D54+E54+F54+G54+H54+I54+J54+K54+L54+M54</f>
        <v>0</v>
      </c>
    </row>
    <row r="55" spans="1:14">
      <c r="A55" s="11" t="s">
        <v>17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>
        <f t="shared" si="35"/>
        <v>0</v>
      </c>
    </row>
    <row r="56" spans="1:14">
      <c r="A56" s="13" t="s">
        <v>18</v>
      </c>
      <c r="B56" s="14">
        <f t="shared" ref="B56" si="36">B54+B55</f>
        <v>0</v>
      </c>
      <c r="C56" s="14">
        <f>C54+C55</f>
        <v>0</v>
      </c>
      <c r="D56" s="14">
        <f>D54+D55</f>
        <v>0</v>
      </c>
      <c r="E56" s="14">
        <f>E54+E55</f>
        <v>0</v>
      </c>
      <c r="F56" s="14">
        <f>F54+F55</f>
        <v>0</v>
      </c>
      <c r="G56" s="14">
        <f>G54+G55</f>
        <v>0</v>
      </c>
      <c r="H56" s="14">
        <f t="shared" ref="H56" si="37">H54+H55</f>
        <v>0</v>
      </c>
      <c r="I56" s="14">
        <f>I54+I55</f>
        <v>0</v>
      </c>
      <c r="J56" s="14">
        <f>J54+J55</f>
        <v>0</v>
      </c>
      <c r="K56" s="14">
        <f>K54+K55</f>
        <v>0</v>
      </c>
      <c r="L56" s="14">
        <f t="shared" ref="L56:M56" si="38">L54+L55</f>
        <v>0</v>
      </c>
      <c r="M56" s="14">
        <f t="shared" si="38"/>
        <v>0</v>
      </c>
      <c r="N56" s="14">
        <f t="shared" si="35"/>
        <v>0</v>
      </c>
    </row>
    <row r="57" spans="1:14">
      <c r="A57" s="15" t="s">
        <v>19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2">
        <f t="shared" si="35"/>
        <v>0</v>
      </c>
    </row>
    <row r="58" spans="1:14">
      <c r="A58" s="15" t="s">
        <v>20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2">
        <f t="shared" si="35"/>
        <v>0</v>
      </c>
    </row>
    <row r="59" spans="1:14">
      <c r="A59" s="15" t="s">
        <v>21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2">
        <f t="shared" si="35"/>
        <v>0</v>
      </c>
    </row>
    <row r="60" spans="1:14">
      <c r="A60" s="15" t="s">
        <v>22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2">
        <f t="shared" si="35"/>
        <v>0</v>
      </c>
    </row>
    <row r="61" spans="1:14">
      <c r="A61" s="17" t="s">
        <v>33</v>
      </c>
      <c r="B61" s="18">
        <f t="shared" ref="B61" si="39">B56+B57+B58+B59+B60</f>
        <v>0</v>
      </c>
      <c r="C61" s="18">
        <f t="shared" ref="C61:K61" si="40">C56+C57+C58+C59+C60</f>
        <v>0</v>
      </c>
      <c r="D61" s="18">
        <f t="shared" si="40"/>
        <v>0</v>
      </c>
      <c r="E61" s="18">
        <f t="shared" si="40"/>
        <v>0</v>
      </c>
      <c r="F61" s="18">
        <f t="shared" si="40"/>
        <v>0</v>
      </c>
      <c r="G61" s="18">
        <f t="shared" si="40"/>
        <v>0</v>
      </c>
      <c r="H61" s="18">
        <f t="shared" si="40"/>
        <v>0</v>
      </c>
      <c r="I61" s="18">
        <f t="shared" si="40"/>
        <v>0</v>
      </c>
      <c r="J61" s="18">
        <f t="shared" si="40"/>
        <v>0</v>
      </c>
      <c r="K61" s="18">
        <f t="shared" si="40"/>
        <v>0</v>
      </c>
      <c r="L61" s="18">
        <f t="shared" ref="L61:M61" si="41">L56+L57+L58+L59+L60</f>
        <v>0</v>
      </c>
      <c r="M61" s="18">
        <f t="shared" si="41"/>
        <v>0</v>
      </c>
      <c r="N61" s="18">
        <f t="shared" si="35"/>
        <v>0</v>
      </c>
    </row>
    <row r="62" spans="1:14">
      <c r="A62" s="8" t="s">
        <v>34</v>
      </c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8"/>
    </row>
    <row r="63" spans="1:14">
      <c r="A63" s="11" t="s">
        <v>16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f t="shared" ref="N63:N70" si="42">B63+C63+D63+E63+F63+G63+H63+I63+J63+K63+L63+M63</f>
        <v>0</v>
      </c>
    </row>
    <row r="64" spans="1:14">
      <c r="A64" s="11" t="s">
        <v>17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>
        <f t="shared" si="42"/>
        <v>0</v>
      </c>
    </row>
    <row r="65" spans="1:14">
      <c r="A65" s="13" t="s">
        <v>18</v>
      </c>
      <c r="B65" s="14">
        <f t="shared" ref="B65" si="43">B63+B64</f>
        <v>0</v>
      </c>
      <c r="C65" s="14">
        <f>C63+C64</f>
        <v>0</v>
      </c>
      <c r="D65" s="14">
        <f>D63+D64</f>
        <v>0</v>
      </c>
      <c r="E65" s="14">
        <f>E63+E64</f>
        <v>0</v>
      </c>
      <c r="F65" s="14">
        <f>F63+F64</f>
        <v>0</v>
      </c>
      <c r="G65" s="14">
        <f>G63+G64</f>
        <v>0</v>
      </c>
      <c r="H65" s="14">
        <f t="shared" ref="H65" si="44">H63+H64</f>
        <v>0</v>
      </c>
      <c r="I65" s="14">
        <f>I63+I64</f>
        <v>0</v>
      </c>
      <c r="J65" s="14">
        <f>J63+J64</f>
        <v>0</v>
      </c>
      <c r="K65" s="14">
        <f>K63+K64</f>
        <v>0</v>
      </c>
      <c r="L65" s="14">
        <f t="shared" ref="L65:M65" si="45">L63+L64</f>
        <v>0</v>
      </c>
      <c r="M65" s="14">
        <f t="shared" si="45"/>
        <v>0</v>
      </c>
      <c r="N65" s="14">
        <f t="shared" si="42"/>
        <v>0</v>
      </c>
    </row>
    <row r="66" spans="1:14">
      <c r="A66" s="15" t="s">
        <v>19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20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2">
        <f t="shared" si="42"/>
        <v>0</v>
      </c>
    </row>
    <row r="67" spans="1:14">
      <c r="A67" s="15" t="s">
        <v>20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2">
        <f t="shared" si="42"/>
        <v>0</v>
      </c>
    </row>
    <row r="68" spans="1:14">
      <c r="A68" s="15" t="s">
        <v>21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2">
        <f t="shared" si="42"/>
        <v>0</v>
      </c>
    </row>
    <row r="69" spans="1:14">
      <c r="A69" s="15" t="s">
        <v>22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2">
        <f t="shared" si="42"/>
        <v>0</v>
      </c>
    </row>
    <row r="70" spans="1:14">
      <c r="A70" s="17" t="s">
        <v>35</v>
      </c>
      <c r="B70" s="18">
        <f t="shared" ref="B70" si="46">B65+B66+B67+B68+B69</f>
        <v>0</v>
      </c>
      <c r="C70" s="18">
        <f t="shared" ref="C70:K70" si="47">C65+C66+C67+C68+C69</f>
        <v>0</v>
      </c>
      <c r="D70" s="18">
        <f t="shared" si="47"/>
        <v>0</v>
      </c>
      <c r="E70" s="18">
        <f t="shared" si="47"/>
        <v>0</v>
      </c>
      <c r="F70" s="18">
        <f t="shared" si="47"/>
        <v>0</v>
      </c>
      <c r="G70" s="18">
        <f t="shared" si="47"/>
        <v>0</v>
      </c>
      <c r="H70" s="18">
        <f t="shared" si="47"/>
        <v>0</v>
      </c>
      <c r="I70" s="18">
        <f t="shared" si="47"/>
        <v>0</v>
      </c>
      <c r="J70" s="18">
        <f t="shared" si="47"/>
        <v>0</v>
      </c>
      <c r="K70" s="18">
        <f t="shared" si="47"/>
        <v>0</v>
      </c>
      <c r="L70" s="18">
        <f t="shared" ref="L70:M70" si="48">L65+L66+L67+L68+L69</f>
        <v>0</v>
      </c>
      <c r="M70" s="18">
        <f t="shared" si="48"/>
        <v>0</v>
      </c>
      <c r="N70" s="18">
        <f t="shared" si="42"/>
        <v>0</v>
      </c>
    </row>
    <row r="71" spans="1:14">
      <c r="A71" s="8" t="s">
        <v>36</v>
      </c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8"/>
    </row>
    <row r="72" spans="1:14">
      <c r="A72" s="11" t="s">
        <v>16</v>
      </c>
      <c r="B72" s="12">
        <v>690401.75</v>
      </c>
      <c r="C72" s="12">
        <v>693016.00842444994</v>
      </c>
      <c r="D72" s="12">
        <v>558825.79</v>
      </c>
      <c r="E72" s="12">
        <v>483634.08</v>
      </c>
      <c r="F72" s="12">
        <v>436807.42</v>
      </c>
      <c r="G72" s="12">
        <v>468712.4</v>
      </c>
      <c r="H72" s="12">
        <v>375394.14066700003</v>
      </c>
      <c r="I72" s="12">
        <v>407892.84619413002</v>
      </c>
      <c r="J72" s="12">
        <v>425451.53366093</v>
      </c>
      <c r="K72" s="12">
        <v>427904.44832187</v>
      </c>
      <c r="L72" s="12">
        <v>563637.81999999995</v>
      </c>
      <c r="M72" s="12">
        <v>530152.96100000001</v>
      </c>
      <c r="N72" s="12">
        <f t="shared" ref="N72:N79" si="49">B72+C72+D72+E72+F72+G72+H72+I72+J72+K72+L72+M72</f>
        <v>6061831.1982683791</v>
      </c>
    </row>
    <row r="73" spans="1:14">
      <c r="A73" s="11" t="s">
        <v>17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>
        <f t="shared" si="49"/>
        <v>0</v>
      </c>
    </row>
    <row r="74" spans="1:14">
      <c r="A74" s="13" t="s">
        <v>18</v>
      </c>
      <c r="B74" s="14">
        <f t="shared" ref="B74" si="50">B72+B73</f>
        <v>690401.75</v>
      </c>
      <c r="C74" s="14">
        <f>C72+C73</f>
        <v>693016.00842444994</v>
      </c>
      <c r="D74" s="14">
        <f>D72+D73</f>
        <v>558825.79</v>
      </c>
      <c r="E74" s="14">
        <f>E72+E73</f>
        <v>483634.08</v>
      </c>
      <c r="F74" s="14">
        <f>F72+F73</f>
        <v>436807.42</v>
      </c>
      <c r="G74" s="14">
        <f>G72+G73</f>
        <v>468712.4</v>
      </c>
      <c r="H74" s="14">
        <f t="shared" ref="H74" si="51">H72+H73</f>
        <v>375394.14066700003</v>
      </c>
      <c r="I74" s="14">
        <f>I72+I73</f>
        <v>407892.84619413002</v>
      </c>
      <c r="J74" s="14">
        <f>J72+J73</f>
        <v>425451.53366093</v>
      </c>
      <c r="K74" s="14">
        <f>K72+K73</f>
        <v>427904.44832187</v>
      </c>
      <c r="L74" s="14">
        <f t="shared" ref="L74:M74" si="52">L72+L73</f>
        <v>563637.81999999995</v>
      </c>
      <c r="M74" s="14">
        <f t="shared" si="52"/>
        <v>530152.96100000001</v>
      </c>
      <c r="N74" s="14">
        <f t="shared" si="49"/>
        <v>6061831.1982683791</v>
      </c>
    </row>
    <row r="75" spans="1:14">
      <c r="A75" s="15" t="s">
        <v>19</v>
      </c>
      <c r="B75" s="16">
        <v>112879.25</v>
      </c>
      <c r="C75" s="16">
        <v>117459.47199999999</v>
      </c>
      <c r="D75" s="16">
        <v>104359.61</v>
      </c>
      <c r="E75" s="16">
        <v>102244.9</v>
      </c>
      <c r="F75" s="16">
        <v>92184</v>
      </c>
      <c r="G75" s="20">
        <v>77223</v>
      </c>
      <c r="H75" s="16">
        <v>71737.97</v>
      </c>
      <c r="I75" s="16">
        <v>73232</v>
      </c>
      <c r="J75" s="16">
        <v>71545</v>
      </c>
      <c r="K75" s="16">
        <v>82585</v>
      </c>
      <c r="L75" s="16">
        <v>108732.4181</v>
      </c>
      <c r="M75" s="16">
        <v>97295.28</v>
      </c>
      <c r="N75" s="12">
        <f t="shared" si="49"/>
        <v>1111477.9001</v>
      </c>
    </row>
    <row r="76" spans="1:14">
      <c r="A76" s="15" t="s">
        <v>20</v>
      </c>
      <c r="B76" s="16">
        <v>23300.190999999999</v>
      </c>
      <c r="C76" s="16">
        <v>20060.187000000002</v>
      </c>
      <c r="D76" s="16">
        <v>15807.86</v>
      </c>
      <c r="E76" s="16">
        <v>12342</v>
      </c>
      <c r="F76" s="16">
        <v>10188</v>
      </c>
      <c r="G76" s="16">
        <v>13623</v>
      </c>
      <c r="H76" s="16">
        <v>7094</v>
      </c>
      <c r="I76" s="16">
        <v>5608</v>
      </c>
      <c r="J76" s="16">
        <v>6855</v>
      </c>
      <c r="K76" s="16">
        <v>11427</v>
      </c>
      <c r="L76" s="16">
        <v>14157</v>
      </c>
      <c r="M76" s="16">
        <v>16091.61</v>
      </c>
      <c r="N76" s="12">
        <f t="shared" si="49"/>
        <v>156553.848</v>
      </c>
    </row>
    <row r="77" spans="1:14">
      <c r="A77" s="15" t="s">
        <v>21</v>
      </c>
      <c r="B77" s="16">
        <v>18302.938999999998</v>
      </c>
      <c r="C77" s="16">
        <v>18300.39</v>
      </c>
      <c r="D77" s="16">
        <v>19700.89</v>
      </c>
      <c r="E77" s="16">
        <v>16554</v>
      </c>
      <c r="F77" s="16">
        <v>16290.5</v>
      </c>
      <c r="G77" s="16">
        <v>16060</v>
      </c>
      <c r="H77" s="16">
        <v>14254</v>
      </c>
      <c r="I77" s="16">
        <v>12651</v>
      </c>
      <c r="J77" s="16">
        <v>15556</v>
      </c>
      <c r="K77" s="16">
        <v>17443</v>
      </c>
      <c r="L77" s="16">
        <v>17131</v>
      </c>
      <c r="M77" s="16">
        <v>20172</v>
      </c>
      <c r="N77" s="12">
        <f t="shared" si="49"/>
        <v>202415.71899999998</v>
      </c>
    </row>
    <row r="78" spans="1:14">
      <c r="A78" s="15" t="s">
        <v>22</v>
      </c>
      <c r="B78" s="16">
        <v>19116.011999999999</v>
      </c>
      <c r="C78" s="16">
        <v>18843.692999999999</v>
      </c>
      <c r="D78" s="16">
        <v>14078.89</v>
      </c>
      <c r="E78" s="16">
        <v>11572</v>
      </c>
      <c r="F78" s="16">
        <v>11176</v>
      </c>
      <c r="G78" s="16">
        <v>11811</v>
      </c>
      <c r="H78" s="16">
        <v>10329</v>
      </c>
      <c r="I78" s="16">
        <v>8910</v>
      </c>
      <c r="J78" s="16">
        <v>8893</v>
      </c>
      <c r="K78" s="16">
        <v>15463</v>
      </c>
      <c r="L78" s="16">
        <v>14120</v>
      </c>
      <c r="M78" s="16">
        <v>17048.758399999999</v>
      </c>
      <c r="N78" s="12">
        <f t="shared" si="49"/>
        <v>161361.35339999999</v>
      </c>
    </row>
    <row r="79" spans="1:14">
      <c r="A79" s="17" t="s">
        <v>37</v>
      </c>
      <c r="B79" s="18">
        <f t="shared" ref="B79" si="53">B74+B75+B76+B77+B78</f>
        <v>864000.14199999999</v>
      </c>
      <c r="C79" s="18">
        <f t="shared" ref="C79:K79" si="54">C74+C75+C76+C77+C78</f>
        <v>867679.75042444991</v>
      </c>
      <c r="D79" s="18">
        <f t="shared" si="54"/>
        <v>712773.04</v>
      </c>
      <c r="E79" s="18">
        <f t="shared" si="54"/>
        <v>626346.98</v>
      </c>
      <c r="F79" s="18">
        <f t="shared" si="54"/>
        <v>566645.91999999993</v>
      </c>
      <c r="G79" s="18">
        <f t="shared" si="54"/>
        <v>587429.4</v>
      </c>
      <c r="H79" s="18">
        <f t="shared" si="54"/>
        <v>478809.11066700006</v>
      </c>
      <c r="I79" s="18">
        <f t="shared" si="54"/>
        <v>508293.84619413002</v>
      </c>
      <c r="J79" s="18">
        <f t="shared" si="54"/>
        <v>528300.53366093</v>
      </c>
      <c r="K79" s="18">
        <f t="shared" si="54"/>
        <v>554822.44832187006</v>
      </c>
      <c r="L79" s="18">
        <f t="shared" ref="L79:M79" si="55">L74+L75+L76+L77+L78</f>
        <v>717778.23809999996</v>
      </c>
      <c r="M79" s="18">
        <f t="shared" si="55"/>
        <v>680760.60940000007</v>
      </c>
      <c r="N79" s="18">
        <f t="shared" si="49"/>
        <v>7693640.0187683813</v>
      </c>
    </row>
    <row r="80" spans="1:14">
      <c r="A80" s="8" t="s">
        <v>38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8"/>
    </row>
    <row r="81" spans="1:14">
      <c r="A81" s="11" t="s">
        <v>16</v>
      </c>
      <c r="B81" s="12">
        <v>35081</v>
      </c>
      <c r="C81" s="12">
        <v>34561</v>
      </c>
      <c r="D81" s="12">
        <v>33313</v>
      </c>
      <c r="E81" s="12">
        <v>38234</v>
      </c>
      <c r="F81" s="12">
        <v>33168</v>
      </c>
      <c r="G81" s="12">
        <v>35676</v>
      </c>
      <c r="H81" s="12">
        <v>38653</v>
      </c>
      <c r="I81" s="12">
        <v>45010</v>
      </c>
      <c r="J81" s="12">
        <v>40488</v>
      </c>
      <c r="K81" s="12">
        <v>39357</v>
      </c>
      <c r="L81" s="12">
        <v>42510</v>
      </c>
      <c r="M81" s="12">
        <v>37455.53</v>
      </c>
      <c r="N81" s="12">
        <f t="shared" ref="N81:N88" si="56">B81+C81+D81+E81+F81+G81+H81+I81+J81+K81+L81+M81</f>
        <v>453506.53</v>
      </c>
    </row>
    <row r="82" spans="1:14">
      <c r="A82" s="11" t="s">
        <v>17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>
        <f t="shared" si="56"/>
        <v>0</v>
      </c>
    </row>
    <row r="83" spans="1:14">
      <c r="A83" s="13" t="s">
        <v>18</v>
      </c>
      <c r="B83" s="14">
        <f t="shared" ref="B83" si="57">B81+B82</f>
        <v>35081</v>
      </c>
      <c r="C83" s="14">
        <f>C81+C82</f>
        <v>34561</v>
      </c>
      <c r="D83" s="14">
        <f>D81+D82</f>
        <v>33313</v>
      </c>
      <c r="E83" s="14">
        <f>E81+E82</f>
        <v>38234</v>
      </c>
      <c r="F83" s="14">
        <f>F81+F82</f>
        <v>33168</v>
      </c>
      <c r="G83" s="14">
        <f>G81+G82</f>
        <v>35676</v>
      </c>
      <c r="H83" s="14">
        <f t="shared" ref="H83" si="58">H81+H82</f>
        <v>38653</v>
      </c>
      <c r="I83" s="14">
        <f>I81+I82</f>
        <v>45010</v>
      </c>
      <c r="J83" s="14">
        <f>J81+J82</f>
        <v>40488</v>
      </c>
      <c r="K83" s="14">
        <f>K81+K82</f>
        <v>39357</v>
      </c>
      <c r="L83" s="14">
        <f t="shared" ref="L83:M83" si="59">L81+L82</f>
        <v>42510</v>
      </c>
      <c r="M83" s="14">
        <f t="shared" si="59"/>
        <v>37455.53</v>
      </c>
      <c r="N83" s="14">
        <f t="shared" si="56"/>
        <v>453506.53</v>
      </c>
    </row>
    <row r="84" spans="1:14">
      <c r="A84" s="15" t="s">
        <v>19</v>
      </c>
      <c r="B84" s="16">
        <v>2344</v>
      </c>
      <c r="C84" s="16">
        <v>2403</v>
      </c>
      <c r="D84" s="16">
        <v>2277</v>
      </c>
      <c r="E84" s="16">
        <v>2659</v>
      </c>
      <c r="F84" s="16">
        <v>2662</v>
      </c>
      <c r="G84" s="16">
        <v>2769</v>
      </c>
      <c r="H84" s="16">
        <v>3502.9949999999999</v>
      </c>
      <c r="I84" s="16">
        <v>3721</v>
      </c>
      <c r="J84" s="16">
        <v>3935</v>
      </c>
      <c r="K84" s="16">
        <v>3838</v>
      </c>
      <c r="L84" s="16">
        <v>3986</v>
      </c>
      <c r="M84" s="16">
        <v>3821</v>
      </c>
      <c r="N84" s="12">
        <f t="shared" si="56"/>
        <v>37917.994999999995</v>
      </c>
    </row>
    <row r="85" spans="1:14">
      <c r="A85" s="15" t="s">
        <v>20</v>
      </c>
      <c r="B85" s="16">
        <v>86</v>
      </c>
      <c r="C85" s="16">
        <v>19</v>
      </c>
      <c r="D85" s="16">
        <v>23</v>
      </c>
      <c r="E85" s="16">
        <v>52</v>
      </c>
      <c r="F85" s="16">
        <v>37</v>
      </c>
      <c r="G85" s="16">
        <v>35</v>
      </c>
      <c r="H85" s="16">
        <v>22</v>
      </c>
      <c r="I85" s="16">
        <v>21</v>
      </c>
      <c r="J85" s="16">
        <v>17</v>
      </c>
      <c r="K85" s="16">
        <v>41</v>
      </c>
      <c r="L85" s="16">
        <v>35</v>
      </c>
      <c r="M85" s="16">
        <v>19</v>
      </c>
      <c r="N85" s="12">
        <f t="shared" si="56"/>
        <v>407</v>
      </c>
    </row>
    <row r="86" spans="1:14">
      <c r="A86" s="15" t="s">
        <v>21</v>
      </c>
      <c r="B86" s="16">
        <v>5298</v>
      </c>
      <c r="C86" s="16">
        <v>4057</v>
      </c>
      <c r="D86" s="16">
        <v>2734</v>
      </c>
      <c r="E86" s="16">
        <v>1063</v>
      </c>
      <c r="F86" s="16">
        <v>659</v>
      </c>
      <c r="G86" s="16">
        <v>825</v>
      </c>
      <c r="H86" s="16">
        <v>183</v>
      </c>
      <c r="I86" s="16">
        <v>113</v>
      </c>
      <c r="J86" s="16">
        <v>451</v>
      </c>
      <c r="K86" s="16">
        <v>703</v>
      </c>
      <c r="L86" s="16">
        <v>2183</v>
      </c>
      <c r="M86" s="16">
        <v>3762</v>
      </c>
      <c r="N86" s="12">
        <f t="shared" si="56"/>
        <v>22031</v>
      </c>
    </row>
    <row r="87" spans="1:14">
      <c r="A87" s="15" t="s">
        <v>22</v>
      </c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2">
        <f t="shared" si="56"/>
        <v>0</v>
      </c>
    </row>
    <row r="88" spans="1:14">
      <c r="A88" s="17" t="s">
        <v>39</v>
      </c>
      <c r="B88" s="18">
        <f t="shared" ref="B88" si="60">B83+B84+B85+B86+B87</f>
        <v>42809</v>
      </c>
      <c r="C88" s="18">
        <f t="shared" ref="C88:K88" si="61">C83+C84+C85+C86+C87</f>
        <v>41040</v>
      </c>
      <c r="D88" s="18">
        <f t="shared" si="61"/>
        <v>38347</v>
      </c>
      <c r="E88" s="18">
        <f t="shared" si="61"/>
        <v>42008</v>
      </c>
      <c r="F88" s="18">
        <f t="shared" si="61"/>
        <v>36526</v>
      </c>
      <c r="G88" s="18">
        <f t="shared" si="61"/>
        <v>39305</v>
      </c>
      <c r="H88" s="18">
        <f t="shared" si="61"/>
        <v>42360.995000000003</v>
      </c>
      <c r="I88" s="18">
        <f t="shared" si="61"/>
        <v>48865</v>
      </c>
      <c r="J88" s="18">
        <f t="shared" si="61"/>
        <v>44891</v>
      </c>
      <c r="K88" s="18">
        <f t="shared" si="61"/>
        <v>43939</v>
      </c>
      <c r="L88" s="18">
        <f t="shared" ref="L88:M88" si="62">L83+L84+L85+L86+L87</f>
        <v>48714</v>
      </c>
      <c r="M88" s="18">
        <f t="shared" si="62"/>
        <v>45057.53</v>
      </c>
      <c r="N88" s="18">
        <f t="shared" si="56"/>
        <v>513862.52500000002</v>
      </c>
    </row>
    <row r="89" spans="1:14">
      <c r="A89" s="8" t="s">
        <v>42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</row>
    <row r="90" spans="1:14">
      <c r="A90" s="21" t="s">
        <v>16</v>
      </c>
      <c r="B90" s="12">
        <f>B9+B18+B27+B36+B45+B54+B63+B72+B81</f>
        <v>959162.86</v>
      </c>
      <c r="C90" s="12">
        <f t="shared" ref="C90:M90" si="63">C9+C18+C27+C36+C45+C54+C63+C72+C81</f>
        <v>948344.51000016998</v>
      </c>
      <c r="D90" s="12">
        <f t="shared" si="63"/>
        <v>783333.11</v>
      </c>
      <c r="E90" s="12">
        <f t="shared" si="63"/>
        <v>703139.71</v>
      </c>
      <c r="F90" s="12">
        <f t="shared" si="63"/>
        <v>645481.05000000005</v>
      </c>
      <c r="G90" s="12">
        <f t="shared" si="63"/>
        <v>686005.53</v>
      </c>
      <c r="H90" s="12">
        <f t="shared" si="63"/>
        <v>563898.04066699999</v>
      </c>
      <c r="I90" s="12">
        <f t="shared" si="63"/>
        <v>687015.35816112999</v>
      </c>
      <c r="J90" s="12">
        <f t="shared" si="63"/>
        <v>651675.67366093001</v>
      </c>
      <c r="K90" s="12">
        <f t="shared" si="63"/>
        <v>644248.85832186998</v>
      </c>
      <c r="L90" s="12">
        <f t="shared" si="63"/>
        <v>816731.25</v>
      </c>
      <c r="M90" s="12">
        <f t="shared" si="63"/>
        <v>768771.451</v>
      </c>
      <c r="N90" s="12">
        <f>N9+N18+N27+N36+N45+N54+N63+N72+N81</f>
        <v>8857807.4018110987</v>
      </c>
    </row>
    <row r="91" spans="1:14">
      <c r="A91" s="11" t="s">
        <v>17</v>
      </c>
      <c r="B91" s="12">
        <f t="shared" ref="B91:N97" si="64">B10+B19+B28+B37+B46+B55+B64+B73+B82</f>
        <v>0</v>
      </c>
      <c r="C91" s="12">
        <f t="shared" si="64"/>
        <v>0</v>
      </c>
      <c r="D91" s="12">
        <f t="shared" si="64"/>
        <v>0</v>
      </c>
      <c r="E91" s="12">
        <f t="shared" si="64"/>
        <v>0</v>
      </c>
      <c r="F91" s="12">
        <f t="shared" si="64"/>
        <v>0</v>
      </c>
      <c r="G91" s="12">
        <f t="shared" si="64"/>
        <v>0</v>
      </c>
      <c r="H91" s="12">
        <f t="shared" si="64"/>
        <v>0</v>
      </c>
      <c r="I91" s="12">
        <f t="shared" si="64"/>
        <v>0</v>
      </c>
      <c r="J91" s="12">
        <f t="shared" si="64"/>
        <v>0</v>
      </c>
      <c r="K91" s="12">
        <f t="shared" si="64"/>
        <v>0</v>
      </c>
      <c r="L91" s="12">
        <f t="shared" si="64"/>
        <v>0</v>
      </c>
      <c r="M91" s="12">
        <f t="shared" si="64"/>
        <v>0</v>
      </c>
      <c r="N91" s="12">
        <f t="shared" si="64"/>
        <v>0</v>
      </c>
    </row>
    <row r="92" spans="1:14" s="5" customFormat="1">
      <c r="A92" s="13" t="s">
        <v>18</v>
      </c>
      <c r="B92" s="14">
        <f t="shared" si="64"/>
        <v>959162.86</v>
      </c>
      <c r="C92" s="14">
        <f t="shared" si="64"/>
        <v>948344.51000016998</v>
      </c>
      <c r="D92" s="14">
        <f t="shared" si="64"/>
        <v>783333.11</v>
      </c>
      <c r="E92" s="14">
        <f t="shared" si="64"/>
        <v>703139.71</v>
      </c>
      <c r="F92" s="14">
        <f t="shared" si="64"/>
        <v>645481.05000000005</v>
      </c>
      <c r="G92" s="14">
        <f t="shared" si="64"/>
        <v>686005.53</v>
      </c>
      <c r="H92" s="14">
        <f t="shared" si="64"/>
        <v>563898.04066699999</v>
      </c>
      <c r="I92" s="14">
        <f t="shared" si="64"/>
        <v>687015.35816112999</v>
      </c>
      <c r="J92" s="14">
        <f t="shared" si="64"/>
        <v>651675.67366093001</v>
      </c>
      <c r="K92" s="14">
        <f t="shared" si="64"/>
        <v>644248.85832186998</v>
      </c>
      <c r="L92" s="14">
        <f t="shared" si="64"/>
        <v>816731.25</v>
      </c>
      <c r="M92" s="14">
        <f t="shared" si="64"/>
        <v>768771.451</v>
      </c>
      <c r="N92" s="14">
        <f t="shared" si="64"/>
        <v>8857807.4018110987</v>
      </c>
    </row>
    <row r="93" spans="1:14">
      <c r="A93" s="15" t="s">
        <v>19</v>
      </c>
      <c r="B93" s="16">
        <f t="shared" si="64"/>
        <v>138140.98000000001</v>
      </c>
      <c r="C93" s="16">
        <f t="shared" si="64"/>
        <v>142629.742</v>
      </c>
      <c r="D93" s="16">
        <f t="shared" si="64"/>
        <v>125725.36</v>
      </c>
      <c r="E93" s="16">
        <f t="shared" si="64"/>
        <v>125438.9</v>
      </c>
      <c r="F93" s="16">
        <f t="shared" si="64"/>
        <v>113013</v>
      </c>
      <c r="G93" s="16">
        <f t="shared" si="64"/>
        <v>99249</v>
      </c>
      <c r="H93" s="16">
        <f t="shared" si="64"/>
        <v>94561.964999999997</v>
      </c>
      <c r="I93" s="16">
        <f t="shared" si="64"/>
        <v>98004</v>
      </c>
      <c r="J93" s="16">
        <f t="shared" si="64"/>
        <v>96348</v>
      </c>
      <c r="K93" s="16">
        <f t="shared" si="64"/>
        <v>104973</v>
      </c>
      <c r="L93" s="16">
        <f t="shared" si="64"/>
        <v>133419.41810000001</v>
      </c>
      <c r="M93" s="16">
        <f t="shared" si="64"/>
        <v>120634.28</v>
      </c>
      <c r="N93" s="12">
        <f t="shared" si="64"/>
        <v>1392137.6450999998</v>
      </c>
    </row>
    <row r="94" spans="1:14">
      <c r="A94" s="15" t="s">
        <v>20</v>
      </c>
      <c r="B94" s="16">
        <f t="shared" si="64"/>
        <v>39977.451000000001</v>
      </c>
      <c r="C94" s="16">
        <f t="shared" si="64"/>
        <v>39768.247000000003</v>
      </c>
      <c r="D94" s="16">
        <f t="shared" si="64"/>
        <v>28646.690000000002</v>
      </c>
      <c r="E94" s="16">
        <f t="shared" si="64"/>
        <v>21277</v>
      </c>
      <c r="F94" s="16">
        <f t="shared" si="64"/>
        <v>17091</v>
      </c>
      <c r="G94" s="16">
        <f t="shared" si="64"/>
        <v>18999</v>
      </c>
      <c r="H94" s="16">
        <f t="shared" si="64"/>
        <v>9723</v>
      </c>
      <c r="I94" s="16">
        <f t="shared" si="64"/>
        <v>7166</v>
      </c>
      <c r="J94" s="16">
        <f t="shared" si="64"/>
        <v>9302</v>
      </c>
      <c r="K94" s="16">
        <f t="shared" si="64"/>
        <v>16827</v>
      </c>
      <c r="L94" s="16">
        <f t="shared" si="64"/>
        <v>26358</v>
      </c>
      <c r="M94" s="16">
        <f t="shared" si="64"/>
        <v>31371.61</v>
      </c>
      <c r="N94" s="12">
        <f t="shared" si="64"/>
        <v>266506.99800000002</v>
      </c>
    </row>
    <row r="95" spans="1:14">
      <c r="A95" s="15" t="s">
        <v>21</v>
      </c>
      <c r="B95" s="16">
        <f t="shared" si="64"/>
        <v>34095.462</v>
      </c>
      <c r="C95" s="16">
        <f t="shared" si="64"/>
        <v>30755.578999999998</v>
      </c>
      <c r="D95" s="16">
        <f t="shared" si="64"/>
        <v>28789.295999999998</v>
      </c>
      <c r="E95" s="16">
        <f t="shared" si="64"/>
        <v>24090</v>
      </c>
      <c r="F95" s="16">
        <f t="shared" si="64"/>
        <v>22068.3989</v>
      </c>
      <c r="G95" s="16">
        <f t="shared" si="64"/>
        <v>20728.003000000001</v>
      </c>
      <c r="H95" s="16">
        <f t="shared" si="64"/>
        <v>17124</v>
      </c>
      <c r="I95" s="16">
        <f t="shared" si="64"/>
        <v>15872</v>
      </c>
      <c r="J95" s="16">
        <f t="shared" si="64"/>
        <v>19049.006000000001</v>
      </c>
      <c r="K95" s="16">
        <f t="shared" si="64"/>
        <v>22375.506999999998</v>
      </c>
      <c r="L95" s="16">
        <f t="shared" si="64"/>
        <v>25990.799999999999</v>
      </c>
      <c r="M95" s="16">
        <f t="shared" si="64"/>
        <v>30707.395</v>
      </c>
      <c r="N95" s="12">
        <f t="shared" si="64"/>
        <v>291645.44689999998</v>
      </c>
    </row>
    <row r="96" spans="1:14">
      <c r="A96" s="15" t="s">
        <v>22</v>
      </c>
      <c r="B96" s="16">
        <f t="shared" si="64"/>
        <v>25528.011999999999</v>
      </c>
      <c r="C96" s="16">
        <f t="shared" si="64"/>
        <v>25531.692999999999</v>
      </c>
      <c r="D96" s="16">
        <f t="shared" si="64"/>
        <v>20259.89</v>
      </c>
      <c r="E96" s="16">
        <f t="shared" si="64"/>
        <v>16871</v>
      </c>
      <c r="F96" s="16">
        <f t="shared" si="64"/>
        <v>15511</v>
      </c>
      <c r="G96" s="16">
        <f t="shared" si="64"/>
        <v>15883</v>
      </c>
      <c r="H96" s="16">
        <f t="shared" si="64"/>
        <v>13729</v>
      </c>
      <c r="I96" s="16">
        <f t="shared" si="64"/>
        <v>12541</v>
      </c>
      <c r="J96" s="16">
        <f t="shared" si="64"/>
        <v>12208</v>
      </c>
      <c r="K96" s="16">
        <f t="shared" si="64"/>
        <v>19872</v>
      </c>
      <c r="L96" s="16">
        <f t="shared" si="64"/>
        <v>20378.213199999998</v>
      </c>
      <c r="M96" s="16">
        <f t="shared" si="64"/>
        <v>21267.758399999999</v>
      </c>
      <c r="N96" s="12">
        <f t="shared" si="64"/>
        <v>219580.56659999999</v>
      </c>
    </row>
    <row r="97" spans="1:27" s="5" customFormat="1">
      <c r="A97" s="22" t="s">
        <v>40</v>
      </c>
      <c r="B97" s="18">
        <f t="shared" si="64"/>
        <v>1196904.7650000001</v>
      </c>
      <c r="C97" s="18">
        <f t="shared" si="64"/>
        <v>1187029.7710001699</v>
      </c>
      <c r="D97" s="18">
        <f t="shared" si="64"/>
        <v>986754.34600000002</v>
      </c>
      <c r="E97" s="18">
        <f t="shared" si="64"/>
        <v>890816.61</v>
      </c>
      <c r="F97" s="18">
        <f t="shared" si="64"/>
        <v>813164.44889999996</v>
      </c>
      <c r="G97" s="18">
        <f t="shared" si="64"/>
        <v>840864.53300000005</v>
      </c>
      <c r="H97" s="18">
        <f t="shared" si="64"/>
        <v>699036.00566700008</v>
      </c>
      <c r="I97" s="18">
        <f t="shared" si="64"/>
        <v>820598.35816112999</v>
      </c>
      <c r="J97" s="18">
        <f t="shared" si="64"/>
        <v>788582.67966093007</v>
      </c>
      <c r="K97" s="18">
        <f t="shared" si="64"/>
        <v>808296.36532187008</v>
      </c>
      <c r="L97" s="18">
        <f t="shared" si="64"/>
        <v>1022877.6813000001</v>
      </c>
      <c r="M97" s="18">
        <f t="shared" si="64"/>
        <v>972752.49440000008</v>
      </c>
      <c r="N97" s="18">
        <f t="shared" si="64"/>
        <v>11027678.058411101</v>
      </c>
    </row>
    <row r="98" spans="1:27">
      <c r="B98" s="23"/>
      <c r="C98" s="23"/>
      <c r="D98" s="23"/>
      <c r="E98" s="23"/>
      <c r="F98" s="23"/>
      <c r="G98" s="24"/>
      <c r="H98" s="24"/>
      <c r="I98" s="24"/>
      <c r="J98" s="24"/>
      <c r="K98" s="24"/>
      <c r="L98" s="24"/>
      <c r="M98" s="24"/>
    </row>
    <row r="99" spans="1:27" s="25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s="5" customFormat="1"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7"/>
    </row>
    <row r="102" spans="1:27">
      <c r="D102" s="3"/>
    </row>
  </sheetData>
  <mergeCells count="1">
    <mergeCell ref="A5:A6"/>
  </mergeCells>
  <printOptions horizontalCentered="1" verticalCentered="1"/>
  <pageMargins left="0" right="0" top="0" bottom="0" header="0.51181102362204722" footer="0.51181102362204722"/>
  <pageSetup paperSize="9" scale="23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Тернейский район</vt:lpstr>
      <vt:lpstr>'Тернейский район'!Заголовки_для_печати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2022-11-08T03:58:12Z</dcterms:created>
  <dcterms:modified xsi:type="dcterms:W3CDTF">2025-01-17T00:59:14Z</dcterms:modified>
</cp:coreProperties>
</file>